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3955" windowHeight="1258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1" i="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<sst xmlns="http://schemas.openxmlformats.org/spreadsheetml/2006/main" count="39" uniqueCount="38">
  <si>
    <t>Отчет № 9. 04.10.2024 9:28:39</t>
  </si>
  <si>
    <t>Итоговый финансовый отчет о поступлении и расходовании средств избирательного фонда  кандидата
Бучкин Алексей Николаевич                     № 40810810563050000135
Дополнительный офис №8607/0158 Тверского отделения №8607 ПАО Сбербанк 170002, г.Тверь, ул. Горького, 86/3
 </t>
  </si>
  <si>
    <t>Дополнительные выборы депутатов Тверской городской Думы по одномандатным избирательным округам №№ 3, 10</t>
  </si>
  <si>
    <t>Тверская область</t>
  </si>
  <si>
    <t>Округ №3 (№ 3)</t>
  </si>
  <si>
    <t>По состоянию на 30.09.2024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</si>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</sst>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workbookViewId="0"/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0</v>
      </c>
    </row>
    <row r="2" spans="1:5" ht="295.14999999999998" customHeight="1">
      <c r="A2" s="2" t="s">
        <v>1</v>
      </c>
      <c r="B2" s="2"/>
      <c r="C2" s="2"/>
      <c r="D2" s="2"/>
      <c r="E2" s="2"/>
    </row>
    <row r="3" spans="1:5" ht="15.75">
      <c r="A3" s="3" t="s">
        <v>2</v>
      </c>
      <c r="B3" s="3"/>
      <c r="C3" s="3"/>
      <c r="D3" s="3"/>
      <c r="E3" s="3"/>
    </row>
    <row r="4" spans="1:5" ht="15.75">
      <c r="A4" s="3" t="s">
        <v>3</v>
      </c>
      <c r="B4" s="3"/>
      <c r="C4" s="3"/>
      <c r="D4" s="3"/>
      <c r="E4" s="3"/>
    </row>
    <row r="5" spans="1:5" ht="15.75">
      <c r="A5" s="3" t="s">
        <v>4</v>
      </c>
      <c r="B5" s="3"/>
      <c r="C5" s="3"/>
      <c r="D5" s="3"/>
      <c r="E5" s="3"/>
    </row>
    <row r="6" spans="1:5">
      <c r="E6" s="4" t="s">
        <v>5</v>
      </c>
    </row>
    <row r="7" spans="1:5">
      <c r="E7" s="4" t="s">
        <v>6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7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7</v>
      </c>
      <c r="B11" s="12" t="str">
        <f>"Поступило средств в избирательный фонд, всего"</f>
        <v>Поступило средств в избирательный фонд, всего</v>
      </c>
      <c r="C11" s="13" t="str">
        <f>"10"</f>
        <v>10</v>
      </c>
      <c r="D11" s="14" t="str">
        <f>"500"</f>
        <v>500</v>
      </c>
      <c r="E11" s="12" t="str">
        <f>""</f>
        <v/>
      </c>
    </row>
    <row r="12" spans="1:5" ht="51">
      <c r="A12" s="11" t="s">
        <v>8</v>
      </c>
      <c r="B12" s="12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"500"</f>
        <v>500</v>
      </c>
      <c r="E12" s="12" t="str">
        <f>""</f>
        <v/>
      </c>
    </row>
    <row r="13" spans="1:5" ht="51">
      <c r="A13" s="11" t="s">
        <v>9</v>
      </c>
      <c r="B13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13" t="str">
        <f>"30"</f>
        <v>30</v>
      </c>
      <c r="D13" s="14" t="str">
        <f>"500"</f>
        <v>500</v>
      </c>
      <c r="E13" s="12" t="str">
        <f>""</f>
        <v/>
      </c>
    </row>
    <row r="14" spans="1:5" ht="51">
      <c r="A14" s="11" t="s">
        <v>10</v>
      </c>
      <c r="B14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11</v>
      </c>
      <c r="B15" s="12" t="str">
        <f>"Добровольные пожертвования гражданина"</f>
        <v>Добровольные пожертвования гражданина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38.25">
      <c r="A16" s="11" t="s">
        <v>12</v>
      </c>
      <c r="B16" s="12" t="str">
        <f>"Добровольные пожертвования юридического лица"</f>
        <v>Добровольные пожертвования юридического лица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40.25">
      <c r="A17" s="11" t="s">
        <v>13</v>
      </c>
      <c r="B17" s="12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14</v>
      </c>
      <c r="B18" s="12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51">
      <c r="A19" s="11" t="s">
        <v>15</v>
      </c>
      <c r="B19" s="12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>
      <c r="A20" s="11" t="s">
        <v>16</v>
      </c>
      <c r="B20" s="12" t="str">
        <f>"Средства гражданина"</f>
        <v>Средства гражданина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25.5">
      <c r="A21" s="11" t="s">
        <v>17</v>
      </c>
      <c r="B21" s="12" t="str">
        <f>"Средства юридического лица"</f>
        <v>Средства юридического лица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18</v>
      </c>
      <c r="B22" s="12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19</v>
      </c>
      <c r="B23" s="12" t="str">
        <f>"Перечислено в доход местного бюджета"</f>
        <v>Перечислено в доход местного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20</v>
      </c>
      <c r="B24" s="12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76.5">
      <c r="A25" s="11" t="s">
        <v>21</v>
      </c>
      <c r="B25" s="12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22</v>
      </c>
      <c r="B26" s="12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38.25">
      <c r="A27" s="11" t="s">
        <v>23</v>
      </c>
      <c r="B27" s="12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38.25">
      <c r="A28" s="11" t="s">
        <v>24</v>
      </c>
      <c r="B28" s="12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25</v>
      </c>
      <c r="B29" s="12" t="str">
        <f>"Израсходовано средств, всего"</f>
        <v>Израсходовано средств, всего</v>
      </c>
      <c r="C29" s="13" t="str">
        <f>"190"</f>
        <v>190</v>
      </c>
      <c r="D29" s="14" t="str">
        <f>"300"</f>
        <v>300</v>
      </c>
      <c r="E29" s="12" t="str">
        <f>""</f>
        <v/>
      </c>
    </row>
    <row r="30" spans="1:5" ht="38.25">
      <c r="A30" s="11" t="s">
        <v>26</v>
      </c>
      <c r="B30" s="12" t="str">
        <f>"На организацию сбора подписей избирателей,
из них"</f>
        <v>На организацию сбора подписей избирателей,
из них</v>
      </c>
      <c r="C30" s="13" t="str">
        <f>"200"</f>
        <v>200</v>
      </c>
      <c r="D30" s="14" t="str">
        <f>"300"</f>
        <v>300</v>
      </c>
      <c r="E30" s="12" t="str">
        <f>""</f>
        <v/>
      </c>
    </row>
    <row r="31" spans="1:5" ht="38.25">
      <c r="A31" s="11" t="s">
        <v>27</v>
      </c>
      <c r="B31" s="12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28</v>
      </c>
      <c r="B32" s="12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29</v>
      </c>
      <c r="B33" s="12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38.25">
      <c r="A34" s="11" t="s">
        <v>30</v>
      </c>
      <c r="B34" s="12" t="str">
        <f>"На предвыборную агитацию через сетевые издания"</f>
        <v>На предвыборную агитацию через сетевые издания</v>
      </c>
      <c r="C34" s="13" t="str">
        <f>"240"</f>
        <v>240</v>
      </c>
      <c r="D34" s="14" t="str">
        <f>"0"</f>
        <v>0</v>
      </c>
      <c r="E34" s="12" t="str">
        <f>""</f>
        <v/>
      </c>
    </row>
    <row r="35" spans="1:5" ht="76.5">
      <c r="A35" s="11" t="s">
        <v>31</v>
      </c>
      <c r="B35" s="12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38.25">
      <c r="A36" s="11" t="s">
        <v>32</v>
      </c>
      <c r="B36" s="12" t="str">
        <f>"На проведение публичных массовых мероприятий"</f>
        <v>На проведение публичных массовых мероприятий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51">
      <c r="A37" s="11" t="s">
        <v>33</v>
      </c>
      <c r="B37" s="12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89.25">
      <c r="A38" s="11" t="s">
        <v>34</v>
      </c>
      <c r="B38" s="12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51">
      <c r="A39" s="11" t="s">
        <v>35</v>
      </c>
      <c r="B39" s="12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89.25">
      <c r="A40" s="11" t="s">
        <v>36</v>
      </c>
      <c r="B40" s="12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13" t="str">
        <f>"300"</f>
        <v>300</v>
      </c>
      <c r="D40" s="14" t="str">
        <f>"200"</f>
        <v>200</v>
      </c>
      <c r="E40" s="12" t="str">
        <f>""</f>
        <v/>
      </c>
    </row>
    <row r="41" spans="1:5" ht="76.5">
      <c r="A41" s="11" t="s">
        <v>37</v>
      </c>
      <c r="B41" s="12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13" t="str">
        <f>"310"</f>
        <v>310</v>
      </c>
      <c r="D41" s="14" t="str">
        <f>"0"</f>
        <v>0</v>
      </c>
      <c r="E41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2024-10-04T06:27:06Z</dcterms:created>
  <dcterms:modified xsi:type="dcterms:W3CDTF">2024-10-04T06:28:44Z</dcterms:modified>
</cp:coreProperties>
</file>