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900" windowHeight="108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<sst xmlns="http://schemas.openxmlformats.org/spreadsheetml/2006/main" count="35" uniqueCount="27">
  <si>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Отчет № 7. 02.08.2021 16:17:32</t>
  </si>
  <si>
    <t>Выборы депутатов Законодательного Собрания Тверской области седьмого созыва</t>
  </si>
  <si>
    <t>Северо-Западный (№ 1)</t>
  </si>
  <si>
    <t>1</t>
  </si>
  <si>
    <t>1.</t>
  </si>
  <si>
    <t/>
  </si>
  <si>
    <t>2.</t>
  </si>
  <si>
    <t>СВЕДЕНИЯ
 о поступлении средств в избирательные фонды кандидатов, избирательных объединений и расходовании этих средств, 
подлежащие размещению на сайте избирательной комиссии Тверской области 
в информационно-телекоммуникационной сети «Интернет» 
(на основании данных, предоставленных филиалами ПАО Сбербанк и другой кредитной организацией)</t>
  </si>
  <si>
    <t>По состоянию на 02.08.2021</t>
  </si>
  <si>
    <t>В рублях</t>
  </si>
  <si>
    <t>3.</t>
  </si>
  <si>
    <t>Алексеева Татьяна Викторовна</t>
  </si>
  <si>
    <t>4.</t>
  </si>
  <si>
    <t>Гамбург Александр Александрович</t>
  </si>
  <si>
    <t>5.</t>
  </si>
  <si>
    <t>Дергачева Наталья Семеновна</t>
  </si>
  <si>
    <t>6.</t>
  </si>
  <si>
    <t>Капышев Иван Олегович</t>
  </si>
  <si>
    <t>7.</t>
  </si>
  <si>
    <t>Чикова Олеся Юрьевна</t>
  </si>
  <si>
    <t>8.</t>
  </si>
  <si>
    <t>Шляков Алексей Евгеньевич</t>
  </si>
  <si>
    <t>Председатель ТИК Заволжского района</t>
  </si>
  <si>
    <t>(подпись)</t>
  </si>
  <si>
    <t>(инициалы, фамилия)</t>
  </si>
  <si>
    <t>(дата)</t>
  </si>
  <si>
    <t>О.Н. Грац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</si>
</sst>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justify" vertical="top" wrapText="1"/>
    </xf>
    <xf numFmtId="0" fontId="45" fillId="0" borderId="0" xfId="0" applyFont="1" applyAlignment="1">
      <alignment horizontal="center" wrapText="1"/>
    </xf>
    <xf numFmtId="0" fontId="4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 t="s">
        <v>0</v>
      </c>
    </row>
    <row r="2" spans="1:13" ht="205.5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ht="15">
      <c r="M5" s="3" t="s">
        <v>8</v>
      </c>
    </row>
    <row r="6" ht="15">
      <c r="M6" s="3" t="s">
        <v>9</v>
      </c>
    </row>
    <row r="7" spans="1:13" ht="24" customHeight="1">
      <c r="A7" s="18" t="str">
        <f>"№
п/п"</f>
        <v>№
п/п</v>
      </c>
      <c r="B7" s="18" t="str">
        <f>"Фамилия, имя, отчество кандидата"</f>
        <v>Фамилия, имя, отчество кандидата</v>
      </c>
      <c r="C7" s="21" t="str">
        <f>"Поступило средств"</f>
        <v>Поступило средств</v>
      </c>
      <c r="D7" s="22"/>
      <c r="E7" s="22"/>
      <c r="F7" s="22"/>
      <c r="G7" s="23"/>
      <c r="H7" s="21" t="str">
        <f>"Израсходовано средств"</f>
        <v>Израсходовано средств</v>
      </c>
      <c r="I7" s="22"/>
      <c r="J7" s="22"/>
      <c r="K7" s="23"/>
      <c r="L7" s="21" t="str">
        <f>"Возвращено средств"</f>
        <v>Возвращено средств</v>
      </c>
      <c r="M7" s="23"/>
    </row>
    <row r="8" spans="1:14" ht="48.75" customHeight="1">
      <c r="A8" s="19"/>
      <c r="B8" s="19"/>
      <c r="C8" s="18" t="str">
        <f>"всего"</f>
        <v>всего</v>
      </c>
      <c r="D8" s="21" t="str">
        <f>"из них"</f>
        <v>из них</v>
      </c>
      <c r="E8" s="22"/>
      <c r="F8" s="22"/>
      <c r="G8" s="23"/>
      <c r="H8" s="18" t="str">
        <f>"всего"</f>
        <v>всего</v>
      </c>
      <c r="I8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3"/>
      <c r="L8" s="18" t="str">
        <f>"сумма, руб."</f>
        <v>сумма, руб.</v>
      </c>
      <c r="M8" s="18" t="str">
        <f>"основание возврата"</f>
        <v>основание возврата</v>
      </c>
      <c r="N8" s="2"/>
    </row>
    <row r="9" spans="1:14" ht="69.75" customHeight="1">
      <c r="A9" s="19"/>
      <c r="B9" s="19"/>
      <c r="C9" s="19"/>
      <c r="D9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3"/>
      <c r="F9" s="2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3"/>
      <c r="H9" s="19"/>
      <c r="I9" s="18" t="str">
        <f>"дата операции"</f>
        <v>дата операции</v>
      </c>
      <c r="J9" s="18" t="str">
        <f>"сумма, руб."</f>
        <v>сумма, руб.</v>
      </c>
      <c r="K9" s="18" t="str">
        <f>"назначение платежа"</f>
        <v>назначение платежа</v>
      </c>
      <c r="L9" s="19"/>
      <c r="M9" s="19"/>
      <c r="N9" s="2"/>
    </row>
    <row r="10" spans="1:14" ht="60" customHeight="1">
      <c r="A10" s="20"/>
      <c r="B10" s="20"/>
      <c r="C10" s="20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20"/>
      <c r="I10" s="20"/>
      <c r="J10" s="20"/>
      <c r="K10" s="20"/>
      <c r="L10" s="20"/>
      <c r="M10" s="20"/>
      <c r="N10" s="2"/>
    </row>
    <row r="11" spans="1:14" ht="15">
      <c r="A11" s="6" t="s">
        <v>3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8.25">
      <c r="A12" s="7" t="s">
        <v>4</v>
      </c>
      <c r="B12" s="8" t="str">
        <f>"Пищальников Богдан Витальевич"</f>
        <v>Пищальников Богдан Витальевич</v>
      </c>
      <c r="C12" s="9">
        <v>15100</v>
      </c>
      <c r="D12" s="9"/>
      <c r="E12" s="8">
        <f>""</f>
      </c>
      <c r="F12" s="9"/>
      <c r="G12" s="10"/>
      <c r="H12" s="9">
        <v>1000</v>
      </c>
      <c r="I12" s="11"/>
      <c r="J12" s="9"/>
      <c r="K12" s="8">
        <f>""</f>
      </c>
      <c r="L12" s="9"/>
      <c r="M12" s="8">
        <f>""</f>
      </c>
      <c r="N12" s="2"/>
    </row>
    <row r="13" spans="1:14" ht="25.5">
      <c r="A13" s="6" t="s">
        <v>5</v>
      </c>
      <c r="B13" s="12" t="str">
        <f>"Итого по кандидату"</f>
        <v>Итого по кандидату</v>
      </c>
      <c r="C13" s="13">
        <v>15100</v>
      </c>
      <c r="D13" s="13">
        <v>0</v>
      </c>
      <c r="E13" s="12">
        <f>""</f>
      </c>
      <c r="F13" s="13">
        <v>0</v>
      </c>
      <c r="G13" s="14"/>
      <c r="H13" s="13">
        <v>1000</v>
      </c>
      <c r="I13" s="15"/>
      <c r="J13" s="13">
        <v>0</v>
      </c>
      <c r="K13" s="12">
        <f>""</f>
      </c>
      <c r="L13" s="13">
        <v>0</v>
      </c>
      <c r="M13" s="12">
        <f>""</f>
      </c>
      <c r="N13" s="2"/>
    </row>
    <row r="14" spans="1:14" ht="38.25">
      <c r="A14" s="7" t="s">
        <v>6</v>
      </c>
      <c r="B14" s="8" t="str">
        <f>"Старцев Александр Львович"</f>
        <v>Старцев Александр Львович</v>
      </c>
      <c r="C14" s="9">
        <v>1200</v>
      </c>
      <c r="D14" s="9"/>
      <c r="E14" s="8">
        <f>""</f>
      </c>
      <c r="F14" s="9"/>
      <c r="G14" s="10"/>
      <c r="H14" s="9">
        <v>1200</v>
      </c>
      <c r="I14" s="11"/>
      <c r="J14" s="9"/>
      <c r="K14" s="8">
        <f>""</f>
      </c>
      <c r="L14" s="9"/>
      <c r="M14" s="8">
        <f>""</f>
      </c>
      <c r="N14" s="2"/>
    </row>
    <row r="15" spans="1:14" ht="25.5">
      <c r="A15" s="6" t="s">
        <v>5</v>
      </c>
      <c r="B15" s="12" t="str">
        <f>"Итого по кандидату"</f>
        <v>Итого по кандидату</v>
      </c>
      <c r="C15" s="13">
        <v>1200</v>
      </c>
      <c r="D15" s="13">
        <v>0</v>
      </c>
      <c r="E15" s="12">
        <f>""</f>
      </c>
      <c r="F15" s="13">
        <v>0</v>
      </c>
      <c r="G15" s="14"/>
      <c r="H15" s="13">
        <v>1200</v>
      </c>
      <c r="I15" s="15"/>
      <c r="J15" s="13">
        <v>0</v>
      </c>
      <c r="K15" s="12">
        <f>""</f>
      </c>
      <c r="L15" s="13">
        <v>0</v>
      </c>
      <c r="M15" s="12">
        <f>""</f>
      </c>
      <c r="N15" s="2"/>
    </row>
    <row r="16" spans="1:14" ht="39">
      <c r="A16" s="24" t="s">
        <v>10</v>
      </c>
      <c r="B16" s="25" t="s">
        <v>11</v>
      </c>
      <c r="C16" s="9">
        <v>0</v>
      </c>
      <c r="D16" s="9"/>
      <c r="E16" s="8">
        <f>""</f>
      </c>
      <c r="F16" s="9"/>
      <c r="G16" s="10"/>
      <c r="H16" s="9">
        <v>0</v>
      </c>
      <c r="I16" s="11"/>
      <c r="J16" s="9"/>
      <c r="K16" s="8">
        <f>""</f>
      </c>
      <c r="L16" s="9"/>
      <c r="M16" s="8">
        <f>""</f>
      </c>
      <c r="N16" s="2"/>
    </row>
    <row r="17" spans="1:14" ht="25.5">
      <c r="A17" s="6" t="s">
        <v>5</v>
      </c>
      <c r="B17" s="12" t="str">
        <f>"Итого по кандидату"</f>
        <v>Итого по кандидату</v>
      </c>
      <c r="C17" s="13">
        <v>0</v>
      </c>
      <c r="D17" s="13">
        <v>0</v>
      </c>
      <c r="E17" s="12">
        <f>""</f>
      </c>
      <c r="F17" s="13">
        <v>0</v>
      </c>
      <c r="G17" s="14"/>
      <c r="H17" s="13">
        <v>0</v>
      </c>
      <c r="I17" s="15"/>
      <c r="J17" s="13">
        <v>0</v>
      </c>
      <c r="K17" s="12">
        <f>""</f>
      </c>
      <c r="L17" s="13">
        <v>0</v>
      </c>
      <c r="M17" s="12">
        <f>""</f>
      </c>
      <c r="N17" s="2"/>
    </row>
    <row r="18" spans="1:14" ht="39">
      <c r="A18" s="24" t="s">
        <v>12</v>
      </c>
      <c r="B18" s="25" t="s">
        <v>13</v>
      </c>
      <c r="C18" s="9">
        <v>0</v>
      </c>
      <c r="D18" s="9"/>
      <c r="E18" s="8">
        <f>""</f>
      </c>
      <c r="F18" s="9"/>
      <c r="G18" s="10"/>
      <c r="H18" s="9">
        <v>0</v>
      </c>
      <c r="I18" s="11"/>
      <c r="J18" s="9"/>
      <c r="K18" s="8">
        <f>""</f>
      </c>
      <c r="L18" s="9"/>
      <c r="M18" s="8">
        <f>""</f>
      </c>
      <c r="N18" s="2"/>
    </row>
    <row r="19" spans="1:14" ht="25.5">
      <c r="A19" s="6" t="s">
        <v>5</v>
      </c>
      <c r="B19" s="12" t="str">
        <f>"Итого по кандидату"</f>
        <v>Итого по кандидату</v>
      </c>
      <c r="C19" s="13">
        <v>0</v>
      </c>
      <c r="D19" s="13">
        <v>0</v>
      </c>
      <c r="E19" s="12">
        <f>""</f>
      </c>
      <c r="F19" s="13">
        <v>0</v>
      </c>
      <c r="G19" s="14"/>
      <c r="H19" s="13">
        <v>0</v>
      </c>
      <c r="I19" s="15"/>
      <c r="J19" s="13">
        <v>0</v>
      </c>
      <c r="K19" s="12">
        <f>""</f>
      </c>
      <c r="L19" s="13">
        <v>0</v>
      </c>
      <c r="M19" s="12">
        <f>""</f>
      </c>
      <c r="N19" s="2"/>
    </row>
    <row r="20" spans="1:14" ht="39">
      <c r="A20" s="24" t="s">
        <v>14</v>
      </c>
      <c r="B20" s="25" t="s">
        <v>15</v>
      </c>
      <c r="C20" s="9">
        <v>0</v>
      </c>
      <c r="D20" s="9"/>
      <c r="E20" s="8">
        <f>""</f>
      </c>
      <c r="F20" s="9"/>
      <c r="G20" s="10"/>
      <c r="H20" s="9">
        <v>0</v>
      </c>
      <c r="I20" s="11"/>
      <c r="J20" s="9"/>
      <c r="K20" s="8">
        <f>""</f>
      </c>
      <c r="L20" s="9"/>
      <c r="M20" s="8">
        <f>""</f>
      </c>
      <c r="N20" s="2"/>
    </row>
    <row r="21" spans="1:14" ht="25.5">
      <c r="A21" s="6" t="s">
        <v>5</v>
      </c>
      <c r="B21" s="12" t="str">
        <f>"Итого по кандидату"</f>
        <v>Итого по кандидату</v>
      </c>
      <c r="C21" s="13">
        <v>0</v>
      </c>
      <c r="D21" s="13">
        <v>0</v>
      </c>
      <c r="E21" s="12">
        <f>""</f>
      </c>
      <c r="F21" s="13">
        <v>0</v>
      </c>
      <c r="G21" s="14"/>
      <c r="H21" s="13">
        <v>0</v>
      </c>
      <c r="I21" s="15"/>
      <c r="J21" s="13">
        <v>0</v>
      </c>
      <c r="K21" s="12">
        <f>""</f>
      </c>
      <c r="L21" s="13">
        <v>0</v>
      </c>
      <c r="M21" s="12">
        <f>""</f>
      </c>
      <c r="N21" s="2"/>
    </row>
    <row r="22" spans="1:14" ht="26.25">
      <c r="A22" s="24" t="s">
        <v>16</v>
      </c>
      <c r="B22" s="25" t="s">
        <v>17</v>
      </c>
      <c r="C22" s="9">
        <v>0</v>
      </c>
      <c r="D22" s="9"/>
      <c r="E22" s="8">
        <f>""</f>
      </c>
      <c r="F22" s="9"/>
      <c r="G22" s="10"/>
      <c r="H22" s="9">
        <v>0</v>
      </c>
      <c r="I22" s="11"/>
      <c r="J22" s="9"/>
      <c r="K22" s="8">
        <f>""</f>
      </c>
      <c r="L22" s="9"/>
      <c r="M22" s="8">
        <f>""</f>
      </c>
      <c r="N22" s="2"/>
    </row>
    <row r="23" spans="1:14" ht="25.5">
      <c r="A23" s="6" t="s">
        <v>5</v>
      </c>
      <c r="B23" s="12" t="str">
        <f>"Итого по кандидату"</f>
        <v>Итого по кандидату</v>
      </c>
      <c r="C23" s="13">
        <v>0</v>
      </c>
      <c r="D23" s="13">
        <v>0</v>
      </c>
      <c r="E23" s="12">
        <f>""</f>
      </c>
      <c r="F23" s="13">
        <v>0</v>
      </c>
      <c r="G23" s="14"/>
      <c r="H23" s="13">
        <v>0</v>
      </c>
      <c r="I23" s="15"/>
      <c r="J23" s="13">
        <v>0</v>
      </c>
      <c r="K23" s="12">
        <f>""</f>
      </c>
      <c r="L23" s="13">
        <v>0</v>
      </c>
      <c r="M23" s="12">
        <f>""</f>
      </c>
      <c r="N23" s="2"/>
    </row>
    <row r="24" spans="1:14" ht="45" customHeight="1">
      <c r="A24" s="24" t="s">
        <v>18</v>
      </c>
      <c r="B24" s="25" t="s">
        <v>19</v>
      </c>
      <c r="C24" s="9">
        <v>0</v>
      </c>
      <c r="D24" s="9"/>
      <c r="E24" s="8">
        <f>""</f>
      </c>
      <c r="F24" s="9"/>
      <c r="G24" s="10"/>
      <c r="H24" s="9">
        <v>0</v>
      </c>
      <c r="I24" s="11"/>
      <c r="J24" s="9"/>
      <c r="K24" s="8">
        <f>""</f>
      </c>
      <c r="L24" s="9"/>
      <c r="M24" s="8">
        <f>""</f>
      </c>
      <c r="N24" s="5"/>
    </row>
    <row r="25" spans="1:14" ht="30" customHeight="1">
      <c r="A25" s="6" t="s">
        <v>5</v>
      </c>
      <c r="B25" s="12" t="str">
        <f>"Итого по кандидату"</f>
        <v>Итого по кандидату</v>
      </c>
      <c r="C25" s="13">
        <v>0</v>
      </c>
      <c r="D25" s="13">
        <v>0</v>
      </c>
      <c r="E25" s="12">
        <f>""</f>
      </c>
      <c r="F25" s="13">
        <v>0</v>
      </c>
      <c r="G25" s="14"/>
      <c r="H25" s="13">
        <v>0</v>
      </c>
      <c r="I25" s="15"/>
      <c r="J25" s="13">
        <v>0</v>
      </c>
      <c r="K25" s="12">
        <f>""</f>
      </c>
      <c r="L25" s="13">
        <v>0</v>
      </c>
      <c r="M25" s="12">
        <f>""</f>
      </c>
      <c r="N25" s="5"/>
    </row>
    <row r="26" spans="1:14" ht="45" customHeight="1">
      <c r="A26" s="24" t="s">
        <v>20</v>
      </c>
      <c r="B26" s="25" t="s">
        <v>21</v>
      </c>
      <c r="C26" s="9">
        <v>0</v>
      </c>
      <c r="D26" s="9"/>
      <c r="E26" s="8">
        <f>""</f>
      </c>
      <c r="F26" s="9"/>
      <c r="G26" s="10"/>
      <c r="H26" s="9">
        <v>0</v>
      </c>
      <c r="I26" s="11"/>
      <c r="J26" s="9"/>
      <c r="K26" s="8">
        <f>""</f>
      </c>
      <c r="L26" s="9"/>
      <c r="M26" s="8">
        <f>""</f>
      </c>
      <c r="N26" s="5"/>
    </row>
    <row r="27" spans="1:14" ht="30" customHeight="1">
      <c r="A27" s="6" t="s">
        <v>5</v>
      </c>
      <c r="B27" s="12" t="str">
        <f>"Итого по кандидату"</f>
        <v>Итого по кандидату</v>
      </c>
      <c r="C27" s="13">
        <v>0</v>
      </c>
      <c r="D27" s="13">
        <v>0</v>
      </c>
      <c r="E27" s="12">
        <f>""</f>
      </c>
      <c r="F27" s="13">
        <v>0</v>
      </c>
      <c r="G27" s="14"/>
      <c r="H27" s="13">
        <v>0</v>
      </c>
      <c r="I27" s="15"/>
      <c r="J27" s="13">
        <v>0</v>
      </c>
      <c r="K27" s="12">
        <f>""</f>
      </c>
      <c r="L27" s="13">
        <v>0</v>
      </c>
      <c r="M27" s="12">
        <f>""</f>
      </c>
      <c r="N27" s="5"/>
    </row>
    <row r="28" spans="1:14" ht="15">
      <c r="A28" s="6" t="s">
        <v>5</v>
      </c>
      <c r="B28" s="12" t="str">
        <f>"Итого"</f>
        <v>Итого</v>
      </c>
      <c r="C28" s="13">
        <v>16300</v>
      </c>
      <c r="D28" s="13">
        <v>0</v>
      </c>
      <c r="E28" s="12">
        <f>""</f>
      </c>
      <c r="F28" s="13">
        <v>0</v>
      </c>
      <c r="G28" s="14">
        <v>0</v>
      </c>
      <c r="H28" s="13">
        <v>2200</v>
      </c>
      <c r="I28" s="15"/>
      <c r="J28" s="13">
        <v>0</v>
      </c>
      <c r="K28" s="12">
        <f>""</f>
      </c>
      <c r="L28" s="13">
        <v>0</v>
      </c>
      <c r="M28" s="12">
        <f>""</f>
      </c>
      <c r="N28" s="5"/>
    </row>
    <row r="29" ht="15">
      <c r="N29" s="5"/>
    </row>
    <row r="30" spans="2:8" ht="15">
      <c r="B30" s="26" t="s">
        <v>22</v>
      </c>
      <c r="C30" s="26"/>
      <c r="D30" s="27"/>
      <c r="E30" s="27"/>
      <c r="F30" s="31" t="s">
        <v>26</v>
      </c>
      <c r="G30" s="27"/>
      <c r="H30" s="27"/>
    </row>
    <row r="31" spans="2:8" ht="15.75" thickBot="1">
      <c r="B31" s="26"/>
      <c r="C31" s="26"/>
      <c r="D31" s="28"/>
      <c r="E31" s="27"/>
      <c r="F31" s="32"/>
      <c r="G31" s="27"/>
      <c r="H31" s="28"/>
    </row>
    <row r="32" spans="2:8" ht="25.5">
      <c r="B32" s="29"/>
      <c r="C32" s="30"/>
      <c r="D32" s="29" t="s">
        <v>23</v>
      </c>
      <c r="E32" s="29"/>
      <c r="F32" s="29" t="s">
        <v>24</v>
      </c>
      <c r="G32" s="29"/>
      <c r="H32" s="29" t="s">
        <v>25</v>
      </c>
    </row>
  </sheetData>
  <sheetProtection/>
  <mergeCells count="25">
    <mergeCell ref="B30:C31"/>
    <mergeCell ref="D30:D31"/>
    <mergeCell ref="E30:E31"/>
    <mergeCell ref="F30:F31"/>
    <mergeCell ref="G30:G31"/>
    <mergeCell ref="H30:H31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user01</cp:lastModifiedBy>
  <dcterms:created xsi:type="dcterms:W3CDTF">2021-08-02T13:17:35Z</dcterms:created>
  <dcterms:modified xsi:type="dcterms:W3CDTF">2021-08-02T13:49:45Z</dcterms:modified>
  <cp:category/>
  <cp:version/>
  <cp:contentType/>
  <cp:contentStatus/>
</cp:coreProperties>
</file>